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492" windowHeight="9528"/>
  </bookViews>
  <sheets>
    <sheet name="Аркуш1" sheetId="1" r:id="rId1"/>
  </sheets>
  <calcPr calcId="125725" iterateDelta="1E-4"/>
</workbook>
</file>

<file path=xl/calcChain.xml><?xml version="1.0" encoding="utf-8"?>
<calcChain xmlns="http://schemas.openxmlformats.org/spreadsheetml/2006/main">
  <c r="J11" i="1"/>
  <c r="C12"/>
  <c r="G10"/>
  <c r="J10"/>
  <c r="G12"/>
  <c r="E12"/>
  <c r="J4"/>
  <c r="J6"/>
  <c r="J7"/>
  <c r="F12"/>
  <c r="H12"/>
  <c r="I12"/>
  <c r="J8"/>
  <c r="J9"/>
  <c r="J5" l="1"/>
  <c r="D12"/>
  <c r="J12" s="1"/>
</calcChain>
</file>

<file path=xl/sharedStrings.xml><?xml version="1.0" encoding="utf-8"?>
<sst xmlns="http://schemas.openxmlformats.org/spreadsheetml/2006/main" count="35" uniqueCount="34">
  <si>
    <t>Усього</t>
  </si>
  <si>
    <t>Територіальний  центр</t>
  </si>
  <si>
    <t>Примітка</t>
  </si>
  <si>
    <t>ЦМЛ</t>
  </si>
  <si>
    <t>ЦПМСД</t>
  </si>
  <si>
    <t>Працівники переведені з Кунашівки</t>
  </si>
  <si>
    <t>Будинок культури</t>
  </si>
  <si>
    <t>Установа</t>
  </si>
  <si>
    <t>Пологовий будинок</t>
  </si>
  <si>
    <t>Виконавчий комітет</t>
  </si>
  <si>
    <t>Заробітна плата з нарахуваннями</t>
  </si>
  <si>
    <t>Оплата послуг зв’язку</t>
  </si>
  <si>
    <t>Харчування</t>
  </si>
  <si>
    <t>Енергоносії</t>
  </si>
  <si>
    <t>4 штатні од. + 1 штатна од. сезонного працівника - пічника (звільнено)</t>
  </si>
  <si>
    <t>Робітник з комплексного обслуговування будівлі (1 штатна од.)</t>
  </si>
  <si>
    <t>Соціальні робітники (2 штатні  од.)</t>
  </si>
  <si>
    <t>Медична сестра (1 штатна  од.) фінансується за рахунок НСЗУ</t>
  </si>
  <si>
    <t>УЖКГ та Б</t>
  </si>
  <si>
    <t xml:space="preserve">   </t>
  </si>
  <si>
    <t xml:space="preserve">обслуговують 19 осіб </t>
  </si>
  <si>
    <t>Господарські товари, оплата послуг, медикаменти тощо</t>
  </si>
  <si>
    <t>вивіз сміття, ліквідація стихійних сміттєзв.</t>
  </si>
  <si>
    <t>з 01.09.19 року 1 шт. од. вчителя переведено до ЗОШ 14, яка супроводжує  8 дітей</t>
  </si>
  <si>
    <t>укладено договори з 300 особами</t>
  </si>
  <si>
    <t>Субвенція з державного бюджету на капремонт  вулиць сіл Наумівське, Кунашівка, Паливода</t>
  </si>
  <si>
    <t>Робітник обслуговує будівлю  міського будинку культури, проводилися свято Водохреща (січень), розважальна ігрова програма для молоді (лютий)</t>
  </si>
  <si>
    <t>Освіта</t>
  </si>
  <si>
    <t>проліковано 3 чол., в т.ч.                   1 породіль (21 ліжко-дня).</t>
  </si>
  <si>
    <t>проліковано 6 чол. (56 ліжко-день)</t>
  </si>
  <si>
    <t>в т.ч. електроенергія 0,9 тис. грн., вивіз сміття 0,1 тис.грн, госптовари (папір, канцтовари, марля) 1 тис. грн.</t>
  </si>
  <si>
    <t>в т.ч. транспортні послуги 57,9 тис.грн та господ.товари 4,6 тис.грн</t>
  </si>
  <si>
    <t>в т.ч. оплата вуличного освітлення 52,5 тис.грн, поточний ремонт огорожі кладовища в с.Наймівське Кунашівського старостинського округу 86,2 тис.грн</t>
  </si>
  <si>
    <t>Витрати за І квартал  2020 рік  по обслуговуванню населення Кунашівського старостинського округу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</si>
</sst>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zoomScale="75" zoomScaleNormal="7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3" sqref="G3"/>
    </sheetView>
  </sheetViews>
  <sheetFormatPr defaultRowHeight="13.8"/>
  <cols>
    <col min="1" max="1" width="24.33203125" customWidth="1"/>
    <col min="2" max="2" width="32.6640625" customWidth="1"/>
    <col min="3" max="3" width="21.5546875" customWidth="1"/>
    <col min="4" max="4" width="18.33203125" customWidth="1"/>
    <col min="5" max="5" width="16" customWidth="1"/>
    <col min="6" max="6" width="15.109375" customWidth="1"/>
    <col min="7" max="7" width="15" customWidth="1"/>
    <col min="8" max="8" width="14.44140625" customWidth="1"/>
    <col min="9" max="9" width="19.5546875" customWidth="1"/>
    <col min="10" max="10" width="17.88671875" customWidth="1"/>
    <col min="11" max="11" width="44.109375" customWidth="1"/>
  </cols>
  <sheetData>
    <row r="1" spans="1:14" ht="17.399999999999999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1"/>
      <c r="M1" s="1"/>
      <c r="N1" s="1"/>
    </row>
    <row r="2" spans="1:14" ht="17.399999999999999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"/>
      <c r="M2" s="1"/>
      <c r="N2" s="1"/>
    </row>
    <row r="3" spans="1:14" ht="147.75" customHeight="1">
      <c r="A3" s="3" t="s">
        <v>7</v>
      </c>
      <c r="B3" s="4" t="s">
        <v>5</v>
      </c>
      <c r="C3" s="14" t="s">
        <v>10</v>
      </c>
      <c r="D3" s="14" t="s">
        <v>21</v>
      </c>
      <c r="E3" s="14" t="s">
        <v>11</v>
      </c>
      <c r="F3" s="14" t="s">
        <v>12</v>
      </c>
      <c r="G3" s="14" t="s">
        <v>13</v>
      </c>
      <c r="H3" s="14" t="s">
        <v>22</v>
      </c>
      <c r="I3" s="14" t="s">
        <v>25</v>
      </c>
      <c r="J3" s="3" t="s">
        <v>0</v>
      </c>
      <c r="K3" s="4" t="s">
        <v>2</v>
      </c>
      <c r="L3" s="1"/>
      <c r="M3" s="1"/>
      <c r="N3" s="1"/>
    </row>
    <row r="4" spans="1:14" ht="85.2" customHeight="1">
      <c r="A4" s="16" t="s">
        <v>9</v>
      </c>
      <c r="B4" s="5" t="s">
        <v>14</v>
      </c>
      <c r="C4" s="7">
        <v>150168</v>
      </c>
      <c r="D4" s="7">
        <v>1000</v>
      </c>
      <c r="E4" s="7"/>
      <c r="F4" s="7"/>
      <c r="G4" s="7">
        <v>900</v>
      </c>
      <c r="H4" s="7">
        <v>100</v>
      </c>
      <c r="I4" s="7"/>
      <c r="J4" s="12">
        <f>C4+D4+E4+F4+G4+H4</f>
        <v>152168</v>
      </c>
      <c r="K4" s="15" t="s">
        <v>30</v>
      </c>
      <c r="L4" s="1"/>
      <c r="M4" s="1"/>
      <c r="N4" s="1"/>
    </row>
    <row r="5" spans="1:14" ht="73.8" customHeight="1">
      <c r="A5" s="16" t="s">
        <v>27</v>
      </c>
      <c r="B5" s="8" t="s">
        <v>23</v>
      </c>
      <c r="C5" s="7">
        <v>69820</v>
      </c>
      <c r="D5" s="7">
        <v>62548.15</v>
      </c>
      <c r="E5" s="7">
        <v>13.72</v>
      </c>
      <c r="F5" s="7">
        <v>7565.14</v>
      </c>
      <c r="G5" s="7">
        <v>22163.46</v>
      </c>
      <c r="H5" s="7">
        <v>109.89</v>
      </c>
      <c r="I5" s="7"/>
      <c r="J5" s="12">
        <f t="shared" ref="J5:J9" si="0">C5+D5+E5+F5+G5+H5</f>
        <v>162220.36000000002</v>
      </c>
      <c r="K5" s="8" t="s">
        <v>31</v>
      </c>
      <c r="L5" s="1"/>
      <c r="M5" s="1"/>
      <c r="N5" s="1"/>
    </row>
    <row r="6" spans="1:14" ht="96.6" customHeight="1">
      <c r="A6" s="16" t="s">
        <v>6</v>
      </c>
      <c r="B6" s="22" t="s">
        <v>15</v>
      </c>
      <c r="C6" s="7">
        <v>17286.18</v>
      </c>
      <c r="D6" s="7"/>
      <c r="E6" s="7"/>
      <c r="F6" s="7"/>
      <c r="G6" s="7"/>
      <c r="H6" s="7"/>
      <c r="I6" s="7"/>
      <c r="J6" s="12">
        <f t="shared" si="0"/>
        <v>17286.18</v>
      </c>
      <c r="K6" s="8" t="s">
        <v>26</v>
      </c>
      <c r="L6" s="1"/>
      <c r="M6" s="1"/>
      <c r="N6" s="1"/>
    </row>
    <row r="7" spans="1:14" ht="53.25" customHeight="1">
      <c r="A7" s="16" t="s">
        <v>1</v>
      </c>
      <c r="B7" s="6" t="s">
        <v>16</v>
      </c>
      <c r="C7" s="7">
        <v>44719</v>
      </c>
      <c r="D7" s="7"/>
      <c r="E7" s="7"/>
      <c r="F7" s="7"/>
      <c r="G7" s="7"/>
      <c r="H7" s="7"/>
      <c r="I7" s="7"/>
      <c r="J7" s="12">
        <f>C7</f>
        <v>44719</v>
      </c>
      <c r="K7" s="8" t="s">
        <v>20</v>
      </c>
      <c r="L7" s="1"/>
      <c r="M7" s="1"/>
      <c r="N7" s="1"/>
    </row>
    <row r="8" spans="1:14" ht="18">
      <c r="A8" s="16" t="s">
        <v>3</v>
      </c>
      <c r="B8" s="6"/>
      <c r="C8" s="7">
        <v>0</v>
      </c>
      <c r="D8" s="7"/>
      <c r="E8" s="7"/>
      <c r="F8" s="7"/>
      <c r="G8" s="7"/>
      <c r="H8" s="7"/>
      <c r="I8" s="7"/>
      <c r="J8" s="12">
        <f t="shared" si="0"/>
        <v>0</v>
      </c>
      <c r="K8" s="8" t="s">
        <v>29</v>
      </c>
      <c r="L8" s="1"/>
      <c r="M8" s="1"/>
      <c r="N8" s="1"/>
    </row>
    <row r="9" spans="1:14" ht="36">
      <c r="A9" s="16" t="s">
        <v>8</v>
      </c>
      <c r="B9" s="8"/>
      <c r="C9" s="7"/>
      <c r="D9" s="7"/>
      <c r="E9" s="7"/>
      <c r="F9" s="7"/>
      <c r="G9" s="7"/>
      <c r="H9" s="7"/>
      <c r="I9" s="7"/>
      <c r="J9" s="12">
        <f t="shared" si="0"/>
        <v>0</v>
      </c>
      <c r="K9" s="8" t="s">
        <v>28</v>
      </c>
      <c r="L9" s="1"/>
      <c r="M9" s="1"/>
      <c r="N9" s="1"/>
    </row>
    <row r="10" spans="1:14" ht="79.5" customHeight="1">
      <c r="A10" s="21" t="s">
        <v>4</v>
      </c>
      <c r="B10" s="8" t="s">
        <v>17</v>
      </c>
      <c r="C10" s="7">
        <v>0</v>
      </c>
      <c r="D10" s="7"/>
      <c r="E10" s="7"/>
      <c r="F10" s="7"/>
      <c r="G10" s="7">
        <f>3957.2+93.6</f>
        <v>4050.7999999999997</v>
      </c>
      <c r="H10" s="7"/>
      <c r="I10" s="7"/>
      <c r="J10" s="12">
        <f>C10+D10+E10+F10+G10+H10</f>
        <v>4050.7999999999997</v>
      </c>
      <c r="K10" s="8" t="s">
        <v>24</v>
      </c>
      <c r="L10" s="1"/>
      <c r="M10" s="1"/>
      <c r="N10" s="1"/>
    </row>
    <row r="11" spans="1:14" ht="99" customHeight="1">
      <c r="A11" s="21" t="s">
        <v>18</v>
      </c>
      <c r="B11" s="8"/>
      <c r="C11" s="7"/>
      <c r="D11" s="7">
        <v>86162</v>
      </c>
      <c r="E11" s="7"/>
      <c r="F11" s="7"/>
      <c r="G11" s="17">
        <v>52506</v>
      </c>
      <c r="H11" s="17"/>
      <c r="I11" s="17"/>
      <c r="J11" s="18">
        <f>C11+D11+E11+F11+G11+H11+I11</f>
        <v>138668</v>
      </c>
      <c r="K11" s="19" t="s">
        <v>32</v>
      </c>
      <c r="L11" s="1"/>
      <c r="M11" s="1"/>
      <c r="N11" s="1"/>
    </row>
    <row r="12" spans="1:14" ht="17.399999999999999">
      <c r="A12" s="9" t="s">
        <v>0</v>
      </c>
      <c r="B12" s="10"/>
      <c r="C12" s="11">
        <f>SUM(C4:C11)</f>
        <v>281993.18</v>
      </c>
      <c r="D12" s="11">
        <f t="shared" ref="D12:H12" si="1">SUM(D4:D11)</f>
        <v>149710.15</v>
      </c>
      <c r="E12" s="11">
        <f t="shared" si="1"/>
        <v>13.72</v>
      </c>
      <c r="F12" s="11">
        <f t="shared" si="1"/>
        <v>7565.14</v>
      </c>
      <c r="G12" s="11">
        <f t="shared" si="1"/>
        <v>79620.259999999995</v>
      </c>
      <c r="H12" s="11">
        <f t="shared" si="1"/>
        <v>209.89</v>
      </c>
      <c r="I12" s="11">
        <f>I11</f>
        <v>0</v>
      </c>
      <c r="J12" s="12">
        <f>C12+D12+E12+F12+G12+H12+I12</f>
        <v>519112.33999999997</v>
      </c>
      <c r="K12" s="2" t="s">
        <v>19</v>
      </c>
      <c r="L12" s="1"/>
      <c r="M12" s="1"/>
      <c r="N12" s="1"/>
    </row>
    <row r="13" spans="1:14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B15" s="1"/>
      <c r="C15" s="1"/>
      <c r="D15" s="1"/>
      <c r="E15" s="1"/>
      <c r="F15" s="1"/>
      <c r="G15" s="1"/>
      <c r="H15" s="1"/>
      <c r="I15" s="1"/>
      <c r="J15" s="20"/>
      <c r="K15" s="1"/>
      <c r="L15" s="1"/>
      <c r="M15" s="1"/>
      <c r="N15" s="1"/>
    </row>
    <row r="16" spans="1:1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2:1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2:1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1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4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4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mergeCells count="1">
    <mergeCell ref="A1:K1"/>
  </mergeCells>
  <phoneticPr fontId="4" type="noConversion"/>
  <pageMargins left="0.7" right="0.19685039370078741" top="0.3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2020-04-30T06:27:46Z</cp:lastPrinted>
  <dcterms:created xsi:type="dcterms:W3CDTF">2019-07-09T13:15:08Z</dcterms:created>
  <dcterms:modified xsi:type="dcterms:W3CDTF">2020-05-06T05:53:12Z</dcterms:modified>
</cp:coreProperties>
</file>